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giorgobiani0110\Desktop\გიორგი გიორგობიანი\ტენდერები\PR006064 - რაჭა ჰესი - ტექნიკური წყალმომარაგება\"/>
    </mc:Choice>
  </mc:AlternateContent>
  <bookViews>
    <workbookView xWindow="-120" yWindow="-120" windowWidth="29040" windowHeight="15840"/>
  </bookViews>
  <sheets>
    <sheet name="1" sheetId="1" r:id="rId1"/>
  </sheets>
  <definedNames>
    <definedName name="_xlnm.Print_Area" localSheetId="0">'1'!$A$1:$K$75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3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1" i="1"/>
  <c r="K32" i="1"/>
  <c r="K33" i="1"/>
  <c r="K35" i="1"/>
  <c r="K36" i="1"/>
  <c r="K37" i="1"/>
  <c r="K38" i="1"/>
  <c r="K40" i="1"/>
  <c r="K41" i="1"/>
  <c r="K42" i="1"/>
  <c r="K43" i="1"/>
  <c r="K45" i="1"/>
  <c r="K46" i="1"/>
  <c r="K48" i="1"/>
  <c r="K49" i="1"/>
  <c r="K50" i="1"/>
  <c r="K51" i="1"/>
  <c r="K52" i="1"/>
  <c r="K54" i="1"/>
  <c r="K55" i="1"/>
  <c r="K56" i="1"/>
  <c r="K57" i="1"/>
  <c r="K58" i="1"/>
  <c r="K59" i="1"/>
  <c r="K60" i="1"/>
  <c r="K61" i="1"/>
  <c r="J11" i="1"/>
  <c r="J12" i="1"/>
  <c r="J13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1" i="1"/>
  <c r="J32" i="1"/>
  <c r="J33" i="1"/>
  <c r="J35" i="1"/>
  <c r="J36" i="1"/>
  <c r="J37" i="1"/>
  <c r="J38" i="1"/>
  <c r="J40" i="1"/>
  <c r="J41" i="1"/>
  <c r="J42" i="1"/>
  <c r="J43" i="1"/>
  <c r="J45" i="1"/>
  <c r="J46" i="1"/>
  <c r="J48" i="1"/>
  <c r="J49" i="1"/>
  <c r="J50" i="1"/>
  <c r="J51" i="1"/>
  <c r="J52" i="1"/>
  <c r="J54" i="1"/>
  <c r="J55" i="1"/>
  <c r="J56" i="1"/>
  <c r="J57" i="1"/>
  <c r="J58" i="1"/>
  <c r="J59" i="1"/>
  <c r="J60" i="1"/>
  <c r="J61" i="1"/>
  <c r="H11" i="1"/>
  <c r="H12" i="1"/>
  <c r="H13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1" i="1"/>
  <c r="H32" i="1"/>
  <c r="H33" i="1"/>
  <c r="H35" i="1"/>
  <c r="H36" i="1"/>
  <c r="H37" i="1"/>
  <c r="H38" i="1"/>
  <c r="H40" i="1"/>
  <c r="H41" i="1"/>
  <c r="H42" i="1"/>
  <c r="H43" i="1"/>
  <c r="H45" i="1"/>
  <c r="H46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6" i="1"/>
  <c r="F27" i="1"/>
  <c r="F28" i="1"/>
  <c r="F29" i="1"/>
  <c r="F31" i="1"/>
  <c r="F32" i="1"/>
  <c r="F33" i="1"/>
  <c r="F35" i="1"/>
  <c r="F36" i="1"/>
  <c r="F37" i="1"/>
  <c r="F38" i="1"/>
  <c r="F40" i="1"/>
  <c r="F41" i="1"/>
  <c r="F42" i="1"/>
  <c r="F43" i="1"/>
  <c r="F45" i="1"/>
  <c r="F46" i="1"/>
  <c r="F48" i="1"/>
  <c r="F49" i="1"/>
  <c r="F50" i="1"/>
  <c r="F51" i="1"/>
  <c r="F52" i="1"/>
  <c r="F54" i="1"/>
  <c r="F55" i="1"/>
  <c r="F56" i="1"/>
  <c r="F57" i="1"/>
  <c r="F58" i="1"/>
  <c r="F59" i="1"/>
  <c r="F60" i="1"/>
  <c r="F61" i="1"/>
  <c r="F10" i="1"/>
  <c r="J10" i="1" l="1"/>
  <c r="K10" i="1" s="1"/>
  <c r="J63" i="1" l="1"/>
  <c r="F63" i="1"/>
  <c r="H63" i="1"/>
  <c r="K63" i="1" l="1"/>
  <c r="K64" i="1" s="1"/>
  <c r="K65" i="1" s="1"/>
  <c r="K66" i="1" s="1"/>
  <c r="K67" i="1" s="1"/>
  <c r="K68" i="1" s="1"/>
  <c r="K69" i="1" s="1"/>
  <c r="K70" i="1" l="1"/>
  <c r="K71" i="1" s="1"/>
</calcChain>
</file>

<file path=xl/sharedStrings.xml><?xml version="1.0" encoding="utf-8"?>
<sst xmlns="http://schemas.openxmlformats.org/spreadsheetml/2006/main" count="123" uniqueCount="72">
  <si>
    <t>No.</t>
  </si>
  <si>
    <t>სამუშაოს დასახელება</t>
  </si>
  <si>
    <t>განზ.</t>
  </si>
  <si>
    <t>რაოდენობა</t>
  </si>
  <si>
    <t>ჯამი</t>
  </si>
  <si>
    <t>ერთ.</t>
  </si>
  <si>
    <t>ერთ. ფასი</t>
  </si>
  <si>
    <t>ერთ.ფასი</t>
  </si>
  <si>
    <t xml:space="preserve">გრუნტის სამუშაოები </t>
  </si>
  <si>
    <t>ქვაბულის დამუშავება (IV კატ)</t>
  </si>
  <si>
    <t>ქვაბულის დამუშავება (V კატ)</t>
  </si>
  <si>
    <t>დამუშავებული გრუნტის დათვირთვა და გატანა</t>
  </si>
  <si>
    <t>ტექნოლოგიური ნაწილის სამუშაოები</t>
  </si>
  <si>
    <t>არსებული რეზერვუარების მონტაჟი</t>
  </si>
  <si>
    <t>ც</t>
  </si>
  <si>
    <t>მ</t>
  </si>
  <si>
    <t>სატუმბი აგრეგატები</t>
  </si>
  <si>
    <t>მანომეტრი</t>
  </si>
  <si>
    <t>ნაკადის რელე</t>
  </si>
  <si>
    <t>ზედა რეზერვუარის საყრდენი ფილა</t>
  </si>
  <si>
    <t xml:space="preserve">ბეტონის B-25 </t>
  </si>
  <si>
    <t>ბეტონის B-7.5</t>
  </si>
  <si>
    <t>არმატურა</t>
  </si>
  <si>
    <t>კგ</t>
  </si>
  <si>
    <t>ქვედა რეზერვუარის კამერა</t>
  </si>
  <si>
    <t>ანჯამი</t>
  </si>
  <si>
    <t>სახელური</t>
  </si>
  <si>
    <t>რეზერვუარში ჩასასვლელი კიბე</t>
  </si>
  <si>
    <t xml:space="preserve">შველერი N20 </t>
  </si>
  <si>
    <t xml:space="preserve">ფოლადის ფურცელი δ-10მმ </t>
  </si>
  <si>
    <t xml:space="preserve">დაღარული ფოლადის ფურცელი δ-4მმ </t>
  </si>
  <si>
    <t>მასალა</t>
  </si>
  <si>
    <t>ზედნადები ხარჯი</t>
  </si>
  <si>
    <t>დღგ</t>
  </si>
  <si>
    <t>მანქანა მექანიზმები</t>
  </si>
  <si>
    <t>ქვედა რეზერვუარიდან ზედა რეზერვუარში შემავალი ფოლადის მილი Ø-219მმ</t>
  </si>
  <si>
    <t>სასმელი წყალმომარაგების მილიდან რეზერვუარის შემავსებელი პლასტმასის მილი Ø-150მმ</t>
  </si>
  <si>
    <t xml:space="preserve">პლასტმასის მილი Ø-215მმ </t>
  </si>
  <si>
    <t>ურდულები Ø-200</t>
  </si>
  <si>
    <t>ურდული Ø-150</t>
  </si>
  <si>
    <t>კუთხოვანა 75x75x5მმ</t>
  </si>
  <si>
    <t>კუთხოვანა 60x60x5მმ</t>
  </si>
  <si>
    <t>ფოლადის ფურცელი δ5მმ 1.2x0.98მ</t>
  </si>
  <si>
    <t>ც/მ²</t>
  </si>
  <si>
    <t>მ²</t>
  </si>
  <si>
    <t>არმატურა A-III Ø-16მმ</t>
  </si>
  <si>
    <t>კუთხოვანა 50x5მმ</t>
  </si>
  <si>
    <t>კუთხოვანა 75x6მმ</t>
  </si>
  <si>
    <t>მილკვადრატი 60x40x3მმ</t>
  </si>
  <si>
    <t>მილკვადრატი 20x20x1.5მმ</t>
  </si>
  <si>
    <t>მილის შეფუთვა</t>
  </si>
  <si>
    <t>რაჭა ჰესის ტექნიკური წყალმომარაგების სისტემა</t>
  </si>
  <si>
    <t>ხარჯთაღრიცხვა</t>
  </si>
  <si>
    <t>ხრეშის მომზადება</t>
  </si>
  <si>
    <t>საიზოლაციო სამუშაოები</t>
  </si>
  <si>
    <t>ბეტონის დამუშავება იზოლაციის ორი ფენით</t>
  </si>
  <si>
    <t xml:space="preserve">ფოლადის დეტალების შეღებვა </t>
  </si>
  <si>
    <t>საყალებე მასალა</t>
  </si>
  <si>
    <t>სამშენებლო მორი</t>
  </si>
  <si>
    <t>ჩამოგანილი ფიცარი 40-60, 4ხარ.</t>
  </si>
  <si>
    <t>ტ</t>
  </si>
  <si>
    <t>მ3</t>
  </si>
  <si>
    <t>კლდოვანი გრუტის დანგრევა პნევმატური სანგრევით</t>
  </si>
  <si>
    <t>სამშენებლო ფანერა</t>
  </si>
  <si>
    <t>სამონტაჟო არმატურა</t>
  </si>
  <si>
    <r>
      <t>მ</t>
    </r>
    <r>
      <rPr>
        <i/>
        <vertAlign val="superscript"/>
        <sz val="11"/>
        <color rgb="FF000000"/>
        <rFont val="Calibri"/>
        <family val="2"/>
        <charset val="204"/>
        <scheme val="minor"/>
      </rPr>
      <t>2</t>
    </r>
  </si>
  <si>
    <r>
      <t>მ</t>
    </r>
    <r>
      <rPr>
        <i/>
        <vertAlign val="superscript"/>
        <sz val="11"/>
        <color rgb="FF000000"/>
        <rFont val="Calibri"/>
        <family val="2"/>
        <charset val="204"/>
        <scheme val="minor"/>
      </rPr>
      <t>3</t>
    </r>
  </si>
  <si>
    <t>გაუთვალისწინებელი ხარჯი</t>
  </si>
  <si>
    <t>მასალის ტრანსპორტირება</t>
  </si>
  <si>
    <t>თავსახური (3 ცალი)</t>
  </si>
  <si>
    <t>საყრდენები (3 ცალი)</t>
  </si>
  <si>
    <t>მომსახურება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</si>
</sst>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1"/>
    </font>
    <font>
      <sz val="10"/>
      <name val="Arial Cyr"/>
      <charset val="204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i/>
      <vertAlign val="superscript"/>
      <sz val="11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2"/>
      <color rgb="FFFF0000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 indent="1"/>
    </xf>
    <xf numFmtId="0" fontId="7" fillId="2" borderId="8" xfId="0" applyFont="1" applyFill="1" applyBorder="1" applyAlignment="1">
      <alignment horizontal="left" vertical="center" indent="1"/>
    </xf>
    <xf numFmtId="0" fontId="7" fillId="3" borderId="8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8" fillId="3" borderId="8" xfId="0" applyFont="1" applyFill="1" applyBorder="1" applyAlignment="1">
      <alignment horizontal="left" vertical="center" wrapText="1" indent="1"/>
    </xf>
    <xf numFmtId="43" fontId="7" fillId="0" borderId="7" xfId="4" applyFont="1" applyBorder="1" applyAlignment="1">
      <alignment horizontal="center" vertical="center"/>
    </xf>
    <xf numFmtId="43" fontId="5" fillId="0" borderId="8" xfId="4" applyFont="1" applyBorder="1" applyAlignment="1">
      <alignment horizontal="center" vertical="center"/>
    </xf>
    <xf numFmtId="43" fontId="7" fillId="4" borderId="7" xfId="4" applyFont="1" applyFill="1" applyBorder="1" applyAlignment="1">
      <alignment horizontal="center" vertical="center"/>
    </xf>
    <xf numFmtId="43" fontId="5" fillId="4" borderId="8" xfId="4" applyFont="1" applyFill="1" applyBorder="1" applyAlignment="1">
      <alignment horizontal="center" vertical="center"/>
    </xf>
    <xf numFmtId="43" fontId="7" fillId="0" borderId="9" xfId="4" applyFont="1" applyBorder="1" applyAlignment="1">
      <alignment horizontal="center" vertical="center"/>
    </xf>
    <xf numFmtId="43" fontId="7" fillId="0" borderId="8" xfId="4" applyFont="1" applyBorder="1" applyAlignment="1">
      <alignment horizontal="center" vertical="center"/>
    </xf>
    <xf numFmtId="43" fontId="5" fillId="0" borderId="8" xfId="4" applyFont="1" applyFill="1" applyBorder="1" applyAlignment="1">
      <alignment horizontal="center" vertical="center"/>
    </xf>
    <xf numFmtId="43" fontId="6" fillId="0" borderId="8" xfId="4" applyFont="1" applyBorder="1" applyAlignment="1">
      <alignment horizontal="center" vertical="center"/>
    </xf>
    <xf numFmtId="43" fontId="7" fillId="4" borderId="8" xfId="4" applyFont="1" applyFill="1" applyBorder="1" applyAlignment="1">
      <alignment horizontal="center" vertical="center"/>
    </xf>
    <xf numFmtId="43" fontId="6" fillId="4" borderId="8" xfId="4" applyFont="1" applyFill="1" applyBorder="1" applyAlignment="1">
      <alignment horizontal="center" vertical="center"/>
    </xf>
    <xf numFmtId="43" fontId="7" fillId="2" borderId="8" xfId="4" applyFont="1" applyFill="1" applyBorder="1" applyAlignment="1">
      <alignment horizontal="center" vertical="center"/>
    </xf>
    <xf numFmtId="43" fontId="11" fillId="0" borderId="8" xfId="4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5">
    <cellStyle name="Comma" xfId="4" builtinId="3"/>
    <cellStyle name="Normal" xfId="0" builtinId="0"/>
    <cellStyle name="Normal 3 4" xfId="2"/>
    <cellStyle name="Normal 5 4 2" xfId="3"/>
    <cellStyle name="Normal 8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5"/>
  <sheetViews>
    <sheetView tabSelected="1" view="pageBreakPreview" topLeftCell="A58" zoomScale="85" zoomScaleNormal="85" zoomScaleSheetLayoutView="85" workbookViewId="0">
      <selection activeCell="C70" sqref="C70"/>
    </sheetView>
  </sheetViews>
  <sheetFormatPr defaultColWidth="8.85546875" defaultRowHeight="15"/>
  <cols>
    <col min="1" max="1" width="8.7109375" style="1" customWidth="1"/>
    <col min="2" max="2" width="92.7109375" style="1" bestFit="1" customWidth="1"/>
    <col min="3" max="11" width="15.7109375" style="1" customWidth="1"/>
    <col min="12" max="12" width="18" style="1" customWidth="1"/>
    <col min="13" max="13" width="12" style="1" customWidth="1"/>
    <col min="14" max="14" width="13.5703125" style="1" customWidth="1"/>
    <col min="15" max="15" width="16.5703125" style="1" customWidth="1"/>
    <col min="16" max="16384" width="8.85546875" style="1"/>
  </cols>
  <sheetData>
    <row r="3" spans="1:12" ht="30.6" customHeight="1">
      <c r="C3" s="46" t="s">
        <v>51</v>
      </c>
      <c r="D3" s="46"/>
      <c r="E3" s="46"/>
      <c r="F3" s="46"/>
      <c r="G3" s="46"/>
    </row>
    <row r="4" spans="1:12" ht="16.5" thickBot="1">
      <c r="D4" s="47" t="s">
        <v>52</v>
      </c>
      <c r="E4" s="47"/>
      <c r="F4" s="47"/>
    </row>
    <row r="5" spans="1:12" ht="30" customHeight="1">
      <c r="A5" s="48" t="s">
        <v>0</v>
      </c>
      <c r="B5" s="50" t="s">
        <v>1</v>
      </c>
      <c r="C5" s="2" t="s">
        <v>2</v>
      </c>
      <c r="D5" s="52" t="s">
        <v>3</v>
      </c>
      <c r="E5" s="45" t="s">
        <v>31</v>
      </c>
      <c r="F5" s="45"/>
      <c r="G5" s="45" t="s">
        <v>71</v>
      </c>
      <c r="H5" s="45"/>
      <c r="I5" s="45" t="s">
        <v>34</v>
      </c>
      <c r="J5" s="45"/>
      <c r="K5" s="43" t="s">
        <v>4</v>
      </c>
    </row>
    <row r="6" spans="1:12" ht="30" customHeight="1" thickBot="1">
      <c r="A6" s="49"/>
      <c r="B6" s="51"/>
      <c r="C6" s="3" t="s">
        <v>5</v>
      </c>
      <c r="D6" s="53"/>
      <c r="E6" s="4" t="s">
        <v>6</v>
      </c>
      <c r="F6" s="5" t="s">
        <v>4</v>
      </c>
      <c r="G6" s="5" t="s">
        <v>7</v>
      </c>
      <c r="H6" s="5" t="s">
        <v>4</v>
      </c>
      <c r="I6" s="5" t="s">
        <v>7</v>
      </c>
      <c r="J6" s="5" t="s">
        <v>4</v>
      </c>
      <c r="K6" s="44"/>
    </row>
    <row r="7" spans="1:12" ht="24.9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7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2" ht="24.95" customHeight="1">
      <c r="A8" s="9"/>
      <c r="B8" s="9"/>
      <c r="C8" s="9"/>
      <c r="D8" s="9"/>
      <c r="E8" s="29"/>
      <c r="F8" s="30"/>
      <c r="G8" s="30"/>
      <c r="H8" s="30"/>
      <c r="I8" s="30"/>
      <c r="J8" s="30"/>
      <c r="K8" s="30"/>
    </row>
    <row r="9" spans="1:12" ht="24.95" customHeight="1">
      <c r="A9" s="6"/>
      <c r="B9" s="20" t="s">
        <v>8</v>
      </c>
      <c r="C9" s="6"/>
      <c r="D9" s="6"/>
      <c r="E9" s="31"/>
      <c r="F9" s="32"/>
      <c r="G9" s="32"/>
      <c r="H9" s="32"/>
      <c r="I9" s="32"/>
      <c r="J9" s="32"/>
      <c r="K9" s="32"/>
    </row>
    <row r="10" spans="1:12" ht="24.95" customHeight="1">
      <c r="A10" s="11">
        <v>1</v>
      </c>
      <c r="B10" s="21" t="s">
        <v>9</v>
      </c>
      <c r="C10" s="11" t="s">
        <v>61</v>
      </c>
      <c r="D10" s="11">
        <v>500</v>
      </c>
      <c r="E10" s="33"/>
      <c r="F10" s="30">
        <f>D10*E10</f>
        <v>0</v>
      </c>
      <c r="G10" s="30"/>
      <c r="H10" s="30">
        <f>D10*G10</f>
        <v>0</v>
      </c>
      <c r="I10" s="34"/>
      <c r="J10" s="30">
        <f>I10*D10</f>
        <v>0</v>
      </c>
      <c r="K10" s="35">
        <f t="shared" ref="K10:K61" si="0">J10+H10+F10</f>
        <v>0</v>
      </c>
      <c r="L10" s="41"/>
    </row>
    <row r="11" spans="1:12" ht="24.95" customHeight="1">
      <c r="A11" s="11">
        <v>2</v>
      </c>
      <c r="B11" s="21" t="s">
        <v>10</v>
      </c>
      <c r="C11" s="11" t="s">
        <v>61</v>
      </c>
      <c r="D11" s="11">
        <v>410</v>
      </c>
      <c r="E11" s="34"/>
      <c r="F11" s="30">
        <f t="shared" ref="F11:F61" si="1">D11*E11</f>
        <v>0</v>
      </c>
      <c r="G11" s="30"/>
      <c r="H11" s="30">
        <f t="shared" ref="H11:H61" si="2">D11*G11</f>
        <v>0</v>
      </c>
      <c r="I11" s="34"/>
      <c r="J11" s="30">
        <f t="shared" ref="J11:J61" si="3">I11*D11</f>
        <v>0</v>
      </c>
      <c r="K11" s="35">
        <f t="shared" si="0"/>
        <v>0</v>
      </c>
      <c r="L11" s="41"/>
    </row>
    <row r="12" spans="1:12" ht="24.95" customHeight="1">
      <c r="A12" s="11">
        <v>3</v>
      </c>
      <c r="B12" s="22" t="s">
        <v>11</v>
      </c>
      <c r="C12" s="11" t="s">
        <v>61</v>
      </c>
      <c r="D12" s="11">
        <v>600</v>
      </c>
      <c r="E12" s="34"/>
      <c r="F12" s="30">
        <f t="shared" si="1"/>
        <v>0</v>
      </c>
      <c r="G12" s="36"/>
      <c r="H12" s="30">
        <f t="shared" si="2"/>
        <v>0</v>
      </c>
      <c r="I12" s="34"/>
      <c r="J12" s="30">
        <f t="shared" si="3"/>
        <v>0</v>
      </c>
      <c r="K12" s="35">
        <f t="shared" si="0"/>
        <v>0</v>
      </c>
      <c r="L12" s="41"/>
    </row>
    <row r="13" spans="1:12" ht="24.95" customHeight="1">
      <c r="A13" s="11">
        <v>4</v>
      </c>
      <c r="B13" s="22" t="s">
        <v>62</v>
      </c>
      <c r="C13" s="11" t="s">
        <v>61</v>
      </c>
      <c r="D13" s="11">
        <v>100</v>
      </c>
      <c r="E13" s="34"/>
      <c r="F13" s="30">
        <f t="shared" si="1"/>
        <v>0</v>
      </c>
      <c r="G13" s="36"/>
      <c r="H13" s="30">
        <f t="shared" si="2"/>
        <v>0</v>
      </c>
      <c r="I13" s="34"/>
      <c r="J13" s="30">
        <f t="shared" si="3"/>
        <v>0</v>
      </c>
      <c r="K13" s="35">
        <f t="shared" si="0"/>
        <v>0</v>
      </c>
      <c r="L13" s="41"/>
    </row>
    <row r="14" spans="1:12" ht="24.95" customHeight="1">
      <c r="A14" s="12"/>
      <c r="B14" s="23" t="s">
        <v>12</v>
      </c>
      <c r="C14" s="12"/>
      <c r="D14" s="12"/>
      <c r="E14" s="37"/>
      <c r="F14" s="32"/>
      <c r="G14" s="38"/>
      <c r="H14" s="32"/>
      <c r="I14" s="38"/>
      <c r="J14" s="32"/>
      <c r="K14" s="32"/>
      <c r="L14" s="41"/>
    </row>
    <row r="15" spans="1:12" ht="24.95" customHeight="1">
      <c r="A15" s="13">
        <v>5</v>
      </c>
      <c r="B15" s="24" t="s">
        <v>13</v>
      </c>
      <c r="C15" s="13" t="s">
        <v>14</v>
      </c>
      <c r="D15" s="13">
        <v>2</v>
      </c>
      <c r="E15" s="39"/>
      <c r="F15" s="30">
        <f t="shared" si="1"/>
        <v>0</v>
      </c>
      <c r="G15" s="30"/>
      <c r="H15" s="30">
        <f t="shared" si="2"/>
        <v>0</v>
      </c>
      <c r="I15" s="30"/>
      <c r="J15" s="30">
        <f t="shared" si="3"/>
        <v>0</v>
      </c>
      <c r="K15" s="35">
        <f t="shared" si="0"/>
        <v>0</v>
      </c>
    </row>
    <row r="16" spans="1:12" ht="24.95" customHeight="1">
      <c r="A16" s="11">
        <v>6</v>
      </c>
      <c r="B16" s="25" t="s">
        <v>35</v>
      </c>
      <c r="C16" s="14" t="s">
        <v>15</v>
      </c>
      <c r="D16" s="14">
        <v>190</v>
      </c>
      <c r="E16" s="30">
        <v>0</v>
      </c>
      <c r="F16" s="30">
        <f t="shared" si="1"/>
        <v>0</v>
      </c>
      <c r="G16" s="30"/>
      <c r="H16" s="30">
        <f t="shared" si="2"/>
        <v>0</v>
      </c>
      <c r="I16" s="30"/>
      <c r="J16" s="30">
        <f t="shared" si="3"/>
        <v>0</v>
      </c>
      <c r="K16" s="35">
        <f t="shared" si="0"/>
        <v>0</v>
      </c>
    </row>
    <row r="17" spans="1:12" ht="24.95" customHeight="1">
      <c r="A17" s="13">
        <v>7</v>
      </c>
      <c r="B17" s="25" t="s">
        <v>36</v>
      </c>
      <c r="C17" s="14" t="s">
        <v>15</v>
      </c>
      <c r="D17" s="14">
        <v>20</v>
      </c>
      <c r="E17" s="30">
        <v>0</v>
      </c>
      <c r="F17" s="30">
        <f t="shared" si="1"/>
        <v>0</v>
      </c>
      <c r="G17" s="30"/>
      <c r="H17" s="30">
        <f t="shared" si="2"/>
        <v>0</v>
      </c>
      <c r="I17" s="30"/>
      <c r="J17" s="30">
        <f t="shared" si="3"/>
        <v>0</v>
      </c>
      <c r="K17" s="35">
        <f t="shared" si="0"/>
        <v>0</v>
      </c>
    </row>
    <row r="18" spans="1:12" ht="24.95" customHeight="1">
      <c r="A18" s="11">
        <v>8</v>
      </c>
      <c r="B18" s="25" t="s">
        <v>37</v>
      </c>
      <c r="C18" s="14" t="s">
        <v>15</v>
      </c>
      <c r="D18" s="14">
        <v>60</v>
      </c>
      <c r="E18" s="30"/>
      <c r="F18" s="30">
        <f t="shared" si="1"/>
        <v>0</v>
      </c>
      <c r="G18" s="30"/>
      <c r="H18" s="30">
        <f t="shared" si="2"/>
        <v>0</v>
      </c>
      <c r="I18" s="30"/>
      <c r="J18" s="30">
        <f t="shared" si="3"/>
        <v>0</v>
      </c>
      <c r="K18" s="35">
        <f t="shared" si="0"/>
        <v>0</v>
      </c>
    </row>
    <row r="19" spans="1:12" ht="24.95" customHeight="1">
      <c r="A19" s="13">
        <v>9</v>
      </c>
      <c r="B19" s="25" t="s">
        <v>50</v>
      </c>
      <c r="C19" s="14" t="s">
        <v>65</v>
      </c>
      <c r="D19" s="14">
        <v>184</v>
      </c>
      <c r="E19" s="30"/>
      <c r="F19" s="30">
        <f t="shared" si="1"/>
        <v>0</v>
      </c>
      <c r="G19" s="30"/>
      <c r="H19" s="30">
        <f t="shared" si="2"/>
        <v>0</v>
      </c>
      <c r="I19" s="30"/>
      <c r="J19" s="30">
        <f t="shared" si="3"/>
        <v>0</v>
      </c>
      <c r="K19" s="35">
        <f t="shared" si="0"/>
        <v>0</v>
      </c>
    </row>
    <row r="20" spans="1:12" ht="24.95" customHeight="1">
      <c r="A20" s="11">
        <v>10</v>
      </c>
      <c r="B20" s="25" t="s">
        <v>16</v>
      </c>
      <c r="C20" s="14" t="s">
        <v>14</v>
      </c>
      <c r="D20" s="14">
        <v>2</v>
      </c>
      <c r="E20" s="30"/>
      <c r="F20" s="30">
        <f t="shared" si="1"/>
        <v>0</v>
      </c>
      <c r="G20" s="30"/>
      <c r="H20" s="30">
        <f t="shared" si="2"/>
        <v>0</v>
      </c>
      <c r="I20" s="30"/>
      <c r="J20" s="30">
        <f t="shared" si="3"/>
        <v>0</v>
      </c>
      <c r="K20" s="35">
        <f t="shared" si="0"/>
        <v>0</v>
      </c>
    </row>
    <row r="21" spans="1:12" ht="24.95" customHeight="1">
      <c r="A21" s="13">
        <v>11</v>
      </c>
      <c r="B21" s="25" t="s">
        <v>17</v>
      </c>
      <c r="C21" s="14" t="s">
        <v>14</v>
      </c>
      <c r="D21" s="14">
        <v>3</v>
      </c>
      <c r="E21" s="30"/>
      <c r="F21" s="30">
        <f t="shared" si="1"/>
        <v>0</v>
      </c>
      <c r="G21" s="30"/>
      <c r="H21" s="30">
        <f t="shared" si="2"/>
        <v>0</v>
      </c>
      <c r="I21" s="30"/>
      <c r="J21" s="30">
        <f t="shared" si="3"/>
        <v>0</v>
      </c>
      <c r="K21" s="35">
        <f t="shared" si="0"/>
        <v>0</v>
      </c>
    </row>
    <row r="22" spans="1:12" ht="24.95" customHeight="1">
      <c r="A22" s="11">
        <v>12</v>
      </c>
      <c r="B22" s="25" t="s">
        <v>18</v>
      </c>
      <c r="C22" s="14" t="s">
        <v>14</v>
      </c>
      <c r="D22" s="14">
        <v>3</v>
      </c>
      <c r="E22" s="30"/>
      <c r="F22" s="30">
        <f t="shared" si="1"/>
        <v>0</v>
      </c>
      <c r="G22" s="30"/>
      <c r="H22" s="30">
        <f t="shared" si="2"/>
        <v>0</v>
      </c>
      <c r="I22" s="30"/>
      <c r="J22" s="30">
        <f t="shared" si="3"/>
        <v>0</v>
      </c>
      <c r="K22" s="35">
        <f t="shared" si="0"/>
        <v>0</v>
      </c>
    </row>
    <row r="23" spans="1:12" ht="24.95" customHeight="1">
      <c r="A23" s="13">
        <v>13</v>
      </c>
      <c r="B23" s="25" t="s">
        <v>38</v>
      </c>
      <c r="C23" s="14" t="s">
        <v>14</v>
      </c>
      <c r="D23" s="14">
        <v>5</v>
      </c>
      <c r="E23" s="30"/>
      <c r="F23" s="30">
        <f t="shared" si="1"/>
        <v>0</v>
      </c>
      <c r="G23" s="30"/>
      <c r="H23" s="30">
        <f t="shared" si="2"/>
        <v>0</v>
      </c>
      <c r="I23" s="30"/>
      <c r="J23" s="30">
        <f t="shared" si="3"/>
        <v>0</v>
      </c>
      <c r="K23" s="35">
        <f t="shared" si="0"/>
        <v>0</v>
      </c>
    </row>
    <row r="24" spans="1:12" ht="24.95" customHeight="1">
      <c r="A24" s="11">
        <v>14</v>
      </c>
      <c r="B24" s="25" t="s">
        <v>39</v>
      </c>
      <c r="C24" s="14" t="s">
        <v>14</v>
      </c>
      <c r="D24" s="14">
        <v>5</v>
      </c>
      <c r="E24" s="30"/>
      <c r="F24" s="30">
        <f t="shared" si="1"/>
        <v>0</v>
      </c>
      <c r="G24" s="30"/>
      <c r="H24" s="30">
        <f t="shared" si="2"/>
        <v>0</v>
      </c>
      <c r="I24" s="30"/>
      <c r="J24" s="30">
        <f t="shared" si="3"/>
        <v>0</v>
      </c>
      <c r="K24" s="35">
        <f t="shared" si="0"/>
        <v>0</v>
      </c>
    </row>
    <row r="25" spans="1:12" ht="24.95" customHeight="1">
      <c r="A25" s="12"/>
      <c r="B25" s="23" t="s">
        <v>19</v>
      </c>
      <c r="C25" s="12"/>
      <c r="D25" s="12"/>
      <c r="E25" s="32"/>
      <c r="F25" s="32"/>
      <c r="G25" s="32"/>
      <c r="H25" s="32"/>
      <c r="I25" s="32"/>
      <c r="J25" s="32"/>
      <c r="K25" s="32"/>
    </row>
    <row r="26" spans="1:12" ht="24.95" customHeight="1">
      <c r="A26" s="11">
        <v>15</v>
      </c>
      <c r="B26" s="25" t="s">
        <v>20</v>
      </c>
      <c r="C26" s="14" t="s">
        <v>66</v>
      </c>
      <c r="D26" s="14">
        <v>38.4</v>
      </c>
      <c r="E26" s="30"/>
      <c r="F26" s="30">
        <f t="shared" si="1"/>
        <v>0</v>
      </c>
      <c r="G26" s="30"/>
      <c r="H26" s="30">
        <f t="shared" si="2"/>
        <v>0</v>
      </c>
      <c r="I26" s="30"/>
      <c r="J26" s="30">
        <f t="shared" si="3"/>
        <v>0</v>
      </c>
      <c r="K26" s="35">
        <f t="shared" si="0"/>
        <v>0</v>
      </c>
    </row>
    <row r="27" spans="1:12" ht="24.95" customHeight="1">
      <c r="A27" s="11">
        <v>16</v>
      </c>
      <c r="B27" s="25" t="s">
        <v>21</v>
      </c>
      <c r="C27" s="14" t="s">
        <v>66</v>
      </c>
      <c r="D27" s="14">
        <v>4</v>
      </c>
      <c r="E27" s="30"/>
      <c r="F27" s="30">
        <f t="shared" si="1"/>
        <v>0</v>
      </c>
      <c r="G27" s="30"/>
      <c r="H27" s="30">
        <f t="shared" si="2"/>
        <v>0</v>
      </c>
      <c r="I27" s="30"/>
      <c r="J27" s="30">
        <f t="shared" si="3"/>
        <v>0</v>
      </c>
      <c r="K27" s="35">
        <f t="shared" si="0"/>
        <v>0</v>
      </c>
    </row>
    <row r="28" spans="1:12" ht="24.95" customHeight="1">
      <c r="A28" s="11">
        <v>17</v>
      </c>
      <c r="B28" s="25" t="s">
        <v>22</v>
      </c>
      <c r="C28" s="14" t="s">
        <v>23</v>
      </c>
      <c r="D28" s="14">
        <v>3320</v>
      </c>
      <c r="E28" s="30"/>
      <c r="F28" s="30">
        <f t="shared" si="1"/>
        <v>0</v>
      </c>
      <c r="G28" s="30"/>
      <c r="H28" s="30">
        <f t="shared" si="2"/>
        <v>0</v>
      </c>
      <c r="I28" s="30"/>
      <c r="J28" s="30">
        <f t="shared" si="3"/>
        <v>0</v>
      </c>
      <c r="K28" s="35">
        <f t="shared" si="0"/>
        <v>0</v>
      </c>
    </row>
    <row r="29" spans="1:12" ht="24.95" customHeight="1">
      <c r="A29" s="11">
        <v>18</v>
      </c>
      <c r="B29" s="26" t="s">
        <v>53</v>
      </c>
      <c r="C29" s="14" t="s">
        <v>66</v>
      </c>
      <c r="D29" s="10">
        <v>6</v>
      </c>
      <c r="E29" s="30"/>
      <c r="F29" s="30">
        <f t="shared" si="1"/>
        <v>0</v>
      </c>
      <c r="G29" s="30"/>
      <c r="H29" s="30">
        <f t="shared" si="2"/>
        <v>0</v>
      </c>
      <c r="I29" s="30"/>
      <c r="J29" s="30">
        <f t="shared" si="3"/>
        <v>0</v>
      </c>
      <c r="K29" s="35">
        <f t="shared" si="0"/>
        <v>0</v>
      </c>
    </row>
    <row r="30" spans="1:12" ht="24.95" customHeight="1">
      <c r="A30" s="12"/>
      <c r="B30" s="23" t="s">
        <v>24</v>
      </c>
      <c r="C30" s="12"/>
      <c r="D30" s="12"/>
      <c r="E30" s="32"/>
      <c r="F30" s="32"/>
      <c r="G30" s="32"/>
      <c r="H30" s="32"/>
      <c r="I30" s="32"/>
      <c r="J30" s="32"/>
      <c r="K30" s="32"/>
    </row>
    <row r="31" spans="1:12" ht="24.95" customHeight="1">
      <c r="A31" s="11">
        <v>19</v>
      </c>
      <c r="B31" s="25" t="s">
        <v>20</v>
      </c>
      <c r="C31" s="14" t="s">
        <v>66</v>
      </c>
      <c r="D31" s="14">
        <v>140</v>
      </c>
      <c r="E31" s="30"/>
      <c r="F31" s="30">
        <f t="shared" si="1"/>
        <v>0</v>
      </c>
      <c r="G31" s="30"/>
      <c r="H31" s="30">
        <f t="shared" si="2"/>
        <v>0</v>
      </c>
      <c r="I31" s="30"/>
      <c r="J31" s="30">
        <f t="shared" si="3"/>
        <v>0</v>
      </c>
      <c r="K31" s="35">
        <f t="shared" si="0"/>
        <v>0</v>
      </c>
      <c r="L31" s="15"/>
    </row>
    <row r="32" spans="1:12" ht="24.95" customHeight="1">
      <c r="A32" s="11">
        <v>20</v>
      </c>
      <c r="B32" s="25" t="s">
        <v>21</v>
      </c>
      <c r="C32" s="14" t="s">
        <v>66</v>
      </c>
      <c r="D32" s="14">
        <v>9</v>
      </c>
      <c r="E32" s="30"/>
      <c r="F32" s="30">
        <f t="shared" si="1"/>
        <v>0</v>
      </c>
      <c r="G32" s="30"/>
      <c r="H32" s="30">
        <f t="shared" si="2"/>
        <v>0</v>
      </c>
      <c r="I32" s="30"/>
      <c r="J32" s="30">
        <f t="shared" si="3"/>
        <v>0</v>
      </c>
      <c r="K32" s="35">
        <f t="shared" si="0"/>
        <v>0</v>
      </c>
      <c r="L32" s="15"/>
    </row>
    <row r="33" spans="1:15" ht="24.95" customHeight="1">
      <c r="A33" s="11">
        <v>21</v>
      </c>
      <c r="B33" s="25" t="s">
        <v>22</v>
      </c>
      <c r="C33" s="14" t="s">
        <v>23</v>
      </c>
      <c r="D33" s="14">
        <v>20540</v>
      </c>
      <c r="E33" s="30"/>
      <c r="F33" s="30">
        <f t="shared" si="1"/>
        <v>0</v>
      </c>
      <c r="G33" s="30"/>
      <c r="H33" s="30">
        <f t="shared" si="2"/>
        <v>0</v>
      </c>
      <c r="I33" s="30"/>
      <c r="J33" s="30">
        <f t="shared" si="3"/>
        <v>0</v>
      </c>
      <c r="K33" s="35">
        <f t="shared" si="0"/>
        <v>0</v>
      </c>
    </row>
    <row r="34" spans="1:15" ht="24.95" customHeight="1">
      <c r="A34" s="16"/>
      <c r="B34" s="23" t="s">
        <v>57</v>
      </c>
      <c r="C34" s="12"/>
      <c r="D34" s="12"/>
      <c r="E34" s="32"/>
      <c r="F34" s="32"/>
      <c r="G34" s="32"/>
      <c r="H34" s="32"/>
      <c r="I34" s="32"/>
      <c r="J34" s="32"/>
      <c r="K34" s="32"/>
    </row>
    <row r="35" spans="1:15" ht="24.95" customHeight="1">
      <c r="A35" s="11">
        <v>22</v>
      </c>
      <c r="B35" s="25" t="s">
        <v>58</v>
      </c>
      <c r="C35" s="14" t="s">
        <v>66</v>
      </c>
      <c r="D35" s="14">
        <v>6</v>
      </c>
      <c r="E35" s="30"/>
      <c r="F35" s="30">
        <f t="shared" si="1"/>
        <v>0</v>
      </c>
      <c r="G35" s="30"/>
      <c r="H35" s="30">
        <f t="shared" si="2"/>
        <v>0</v>
      </c>
      <c r="I35" s="30"/>
      <c r="J35" s="30">
        <f t="shared" si="3"/>
        <v>0</v>
      </c>
      <c r="K35" s="35">
        <f t="shared" si="0"/>
        <v>0</v>
      </c>
    </row>
    <row r="36" spans="1:15" ht="24.95" customHeight="1">
      <c r="A36" s="11">
        <v>23</v>
      </c>
      <c r="B36" s="25" t="s">
        <v>63</v>
      </c>
      <c r="C36" s="14" t="s">
        <v>14</v>
      </c>
      <c r="D36" s="14">
        <v>70</v>
      </c>
      <c r="E36" s="30"/>
      <c r="F36" s="30">
        <f t="shared" si="1"/>
        <v>0</v>
      </c>
      <c r="G36" s="30"/>
      <c r="H36" s="30">
        <f t="shared" si="2"/>
        <v>0</v>
      </c>
      <c r="I36" s="30"/>
      <c r="J36" s="30">
        <f t="shared" si="3"/>
        <v>0</v>
      </c>
      <c r="K36" s="35">
        <f t="shared" si="0"/>
        <v>0</v>
      </c>
    </row>
    <row r="37" spans="1:15" ht="24.95" customHeight="1">
      <c r="A37" s="11">
        <v>24</v>
      </c>
      <c r="B37" s="25" t="s">
        <v>59</v>
      </c>
      <c r="C37" s="14" t="s">
        <v>66</v>
      </c>
      <c r="D37" s="14">
        <v>14</v>
      </c>
      <c r="E37" s="30"/>
      <c r="F37" s="30">
        <f t="shared" si="1"/>
        <v>0</v>
      </c>
      <c r="G37" s="30"/>
      <c r="H37" s="30">
        <f t="shared" si="2"/>
        <v>0</v>
      </c>
      <c r="I37" s="30"/>
      <c r="J37" s="30">
        <f t="shared" si="3"/>
        <v>0</v>
      </c>
      <c r="K37" s="35">
        <f t="shared" si="0"/>
        <v>0</v>
      </c>
    </row>
    <row r="38" spans="1:15" ht="24.95" customHeight="1">
      <c r="A38" s="11">
        <v>25</v>
      </c>
      <c r="B38" s="25" t="s">
        <v>64</v>
      </c>
      <c r="C38" s="14" t="s">
        <v>60</v>
      </c>
      <c r="D38" s="14">
        <v>0.2</v>
      </c>
      <c r="E38" s="30"/>
      <c r="F38" s="30">
        <f t="shared" si="1"/>
        <v>0</v>
      </c>
      <c r="G38" s="30"/>
      <c r="H38" s="30">
        <f t="shared" si="2"/>
        <v>0</v>
      </c>
      <c r="I38" s="30"/>
      <c r="J38" s="30">
        <f t="shared" si="3"/>
        <v>0</v>
      </c>
      <c r="K38" s="35">
        <f t="shared" si="0"/>
        <v>0</v>
      </c>
    </row>
    <row r="39" spans="1:15" ht="24.95" customHeight="1">
      <c r="A39" s="16"/>
      <c r="B39" s="23" t="s">
        <v>70</v>
      </c>
      <c r="C39" s="12"/>
      <c r="D39" s="12"/>
      <c r="E39" s="32"/>
      <c r="F39" s="32"/>
      <c r="G39" s="32"/>
      <c r="H39" s="32"/>
      <c r="I39" s="32"/>
      <c r="J39" s="32"/>
      <c r="K39" s="32"/>
      <c r="O39" s="17"/>
    </row>
    <row r="40" spans="1:15" ht="24.95" customHeight="1">
      <c r="A40" s="11">
        <v>26</v>
      </c>
      <c r="B40" s="25" t="s">
        <v>20</v>
      </c>
      <c r="C40" s="14" t="s">
        <v>66</v>
      </c>
      <c r="D40" s="14">
        <v>3.9</v>
      </c>
      <c r="E40" s="30"/>
      <c r="F40" s="30">
        <f t="shared" si="1"/>
        <v>0</v>
      </c>
      <c r="G40" s="30"/>
      <c r="H40" s="30">
        <f t="shared" si="2"/>
        <v>0</v>
      </c>
      <c r="I40" s="30"/>
      <c r="J40" s="30">
        <f t="shared" si="3"/>
        <v>0</v>
      </c>
      <c r="K40" s="35">
        <f t="shared" si="0"/>
        <v>0</v>
      </c>
      <c r="O40" s="17"/>
    </row>
    <row r="41" spans="1:15" ht="24.95" customHeight="1">
      <c r="A41" s="11">
        <v>27</v>
      </c>
      <c r="B41" s="25" t="s">
        <v>21</v>
      </c>
      <c r="C41" s="14" t="s">
        <v>66</v>
      </c>
      <c r="D41" s="14">
        <v>0.9</v>
      </c>
      <c r="E41" s="30"/>
      <c r="F41" s="30">
        <f t="shared" si="1"/>
        <v>0</v>
      </c>
      <c r="G41" s="30"/>
      <c r="H41" s="30">
        <f t="shared" si="2"/>
        <v>0</v>
      </c>
      <c r="I41" s="30"/>
      <c r="J41" s="30">
        <f t="shared" si="3"/>
        <v>0</v>
      </c>
      <c r="K41" s="35">
        <f t="shared" si="0"/>
        <v>0</v>
      </c>
    </row>
    <row r="42" spans="1:15" ht="24.95" customHeight="1">
      <c r="A42" s="11">
        <v>28</v>
      </c>
      <c r="B42" s="25" t="s">
        <v>22</v>
      </c>
      <c r="C42" s="14" t="s">
        <v>23</v>
      </c>
      <c r="D42" s="14">
        <v>232</v>
      </c>
      <c r="E42" s="30"/>
      <c r="F42" s="30">
        <f t="shared" si="1"/>
        <v>0</v>
      </c>
      <c r="G42" s="30"/>
      <c r="H42" s="30">
        <f t="shared" si="2"/>
        <v>0</v>
      </c>
      <c r="I42" s="30"/>
      <c r="J42" s="30">
        <f t="shared" si="3"/>
        <v>0</v>
      </c>
      <c r="K42" s="35">
        <f t="shared" si="0"/>
        <v>0</v>
      </c>
      <c r="O42" s="17"/>
    </row>
    <row r="43" spans="1:15" ht="24.95" customHeight="1">
      <c r="A43" s="11">
        <v>29</v>
      </c>
      <c r="B43" s="26" t="s">
        <v>53</v>
      </c>
      <c r="C43" s="14" t="s">
        <v>66</v>
      </c>
      <c r="D43" s="10">
        <v>1.4</v>
      </c>
      <c r="E43" s="30"/>
      <c r="F43" s="30">
        <f t="shared" si="1"/>
        <v>0</v>
      </c>
      <c r="G43" s="30"/>
      <c r="H43" s="30">
        <f t="shared" si="2"/>
        <v>0</v>
      </c>
      <c r="I43" s="30"/>
      <c r="J43" s="30">
        <f t="shared" si="3"/>
        <v>0</v>
      </c>
      <c r="K43" s="35">
        <f t="shared" si="0"/>
        <v>0</v>
      </c>
    </row>
    <row r="44" spans="1:15" ht="24.95" customHeight="1">
      <c r="A44" s="16"/>
      <c r="B44" s="23" t="s">
        <v>54</v>
      </c>
      <c r="C44" s="12"/>
      <c r="D44" s="12"/>
      <c r="E44" s="32"/>
      <c r="F44" s="32"/>
      <c r="G44" s="32"/>
      <c r="H44" s="32"/>
      <c r="I44" s="32"/>
      <c r="J44" s="32"/>
      <c r="K44" s="32"/>
    </row>
    <row r="45" spans="1:15" ht="24.95" customHeight="1">
      <c r="A45" s="11">
        <v>30</v>
      </c>
      <c r="B45" s="25" t="s">
        <v>55</v>
      </c>
      <c r="C45" s="14" t="s">
        <v>65</v>
      </c>
      <c r="D45" s="14">
        <v>300</v>
      </c>
      <c r="E45" s="30"/>
      <c r="F45" s="30">
        <f t="shared" si="1"/>
        <v>0</v>
      </c>
      <c r="G45" s="30"/>
      <c r="H45" s="30">
        <f t="shared" si="2"/>
        <v>0</v>
      </c>
      <c r="I45" s="30"/>
      <c r="J45" s="30">
        <f t="shared" si="3"/>
        <v>0</v>
      </c>
      <c r="K45" s="35">
        <f t="shared" si="0"/>
        <v>0</v>
      </c>
    </row>
    <row r="46" spans="1:15" ht="24.95" customHeight="1">
      <c r="A46" s="11">
        <v>31</v>
      </c>
      <c r="B46" s="25" t="s">
        <v>56</v>
      </c>
      <c r="C46" s="14" t="s">
        <v>65</v>
      </c>
      <c r="D46" s="14">
        <v>120</v>
      </c>
      <c r="E46" s="30"/>
      <c r="F46" s="30">
        <f t="shared" si="1"/>
        <v>0</v>
      </c>
      <c r="G46" s="30"/>
      <c r="H46" s="30">
        <f t="shared" si="2"/>
        <v>0</v>
      </c>
      <c r="I46" s="30"/>
      <c r="J46" s="30">
        <f t="shared" si="3"/>
        <v>0</v>
      </c>
      <c r="K46" s="35">
        <f t="shared" si="0"/>
        <v>0</v>
      </c>
    </row>
    <row r="47" spans="1:15" ht="24.95" customHeight="1">
      <c r="A47" s="16"/>
      <c r="B47" s="23" t="s">
        <v>69</v>
      </c>
      <c r="C47" s="12"/>
      <c r="D47" s="12"/>
      <c r="E47" s="32"/>
      <c r="F47" s="32"/>
      <c r="G47" s="32"/>
      <c r="H47" s="32"/>
      <c r="I47" s="32"/>
      <c r="J47" s="32"/>
      <c r="K47" s="32"/>
    </row>
    <row r="48" spans="1:15" ht="24.95" customHeight="1">
      <c r="A48" s="11">
        <v>32</v>
      </c>
      <c r="B48" s="25" t="s">
        <v>40</v>
      </c>
      <c r="C48" s="14" t="s">
        <v>15</v>
      </c>
      <c r="D48" s="14">
        <v>9</v>
      </c>
      <c r="E48" s="30"/>
      <c r="F48" s="30">
        <f t="shared" si="1"/>
        <v>0</v>
      </c>
      <c r="G48" s="30"/>
      <c r="H48" s="30">
        <f t="shared" si="2"/>
        <v>0</v>
      </c>
      <c r="I48" s="30"/>
      <c r="J48" s="30">
        <f t="shared" si="3"/>
        <v>0</v>
      </c>
      <c r="K48" s="35">
        <f t="shared" si="0"/>
        <v>0</v>
      </c>
    </row>
    <row r="49" spans="1:14" ht="24.95" customHeight="1">
      <c r="A49" s="11">
        <v>33</v>
      </c>
      <c r="B49" s="25" t="s">
        <v>41</v>
      </c>
      <c r="C49" s="14" t="s">
        <v>15</v>
      </c>
      <c r="D49" s="14">
        <v>14</v>
      </c>
      <c r="E49" s="30"/>
      <c r="F49" s="30">
        <f t="shared" si="1"/>
        <v>0</v>
      </c>
      <c r="G49" s="30"/>
      <c r="H49" s="30">
        <f t="shared" si="2"/>
        <v>0</v>
      </c>
      <c r="I49" s="30"/>
      <c r="J49" s="30">
        <f t="shared" si="3"/>
        <v>0</v>
      </c>
      <c r="K49" s="35">
        <f t="shared" si="0"/>
        <v>0</v>
      </c>
    </row>
    <row r="50" spans="1:14" ht="24.95" customHeight="1">
      <c r="A50" s="11">
        <v>34</v>
      </c>
      <c r="B50" s="25" t="s">
        <v>42</v>
      </c>
      <c r="C50" s="14" t="s">
        <v>43</v>
      </c>
      <c r="D50" s="14">
        <v>3.6</v>
      </c>
      <c r="E50" s="30"/>
      <c r="F50" s="30">
        <f t="shared" si="1"/>
        <v>0</v>
      </c>
      <c r="G50" s="30"/>
      <c r="H50" s="30">
        <f t="shared" si="2"/>
        <v>0</v>
      </c>
      <c r="I50" s="30"/>
      <c r="J50" s="30">
        <f t="shared" si="3"/>
        <v>0</v>
      </c>
      <c r="K50" s="35">
        <f t="shared" si="0"/>
        <v>0</v>
      </c>
    </row>
    <row r="51" spans="1:14" ht="24.95" customHeight="1">
      <c r="A51" s="11">
        <v>35</v>
      </c>
      <c r="B51" s="25" t="s">
        <v>25</v>
      </c>
      <c r="C51" s="14" t="s">
        <v>14</v>
      </c>
      <c r="D51" s="14">
        <v>6</v>
      </c>
      <c r="E51" s="30"/>
      <c r="F51" s="30">
        <f t="shared" si="1"/>
        <v>0</v>
      </c>
      <c r="G51" s="30"/>
      <c r="H51" s="30">
        <f t="shared" si="2"/>
        <v>0</v>
      </c>
      <c r="I51" s="30"/>
      <c r="J51" s="30">
        <f t="shared" si="3"/>
        <v>0</v>
      </c>
      <c r="K51" s="35">
        <f t="shared" si="0"/>
        <v>0</v>
      </c>
    </row>
    <row r="52" spans="1:14" ht="24.95" customHeight="1">
      <c r="A52" s="11">
        <v>36</v>
      </c>
      <c r="B52" s="25" t="s">
        <v>26</v>
      </c>
      <c r="C52" s="14" t="s">
        <v>14</v>
      </c>
      <c r="D52" s="14">
        <v>3</v>
      </c>
      <c r="E52" s="30"/>
      <c r="F52" s="30">
        <f t="shared" si="1"/>
        <v>0</v>
      </c>
      <c r="G52" s="30"/>
      <c r="H52" s="30">
        <f t="shared" si="2"/>
        <v>0</v>
      </c>
      <c r="I52" s="30"/>
      <c r="J52" s="30">
        <f t="shared" si="3"/>
        <v>0</v>
      </c>
      <c r="K52" s="35">
        <f t="shared" si="0"/>
        <v>0</v>
      </c>
    </row>
    <row r="53" spans="1:14" ht="24.95" customHeight="1">
      <c r="A53" s="16"/>
      <c r="B53" s="23" t="s">
        <v>27</v>
      </c>
      <c r="C53" s="12"/>
      <c r="D53" s="12"/>
      <c r="E53" s="32"/>
      <c r="F53" s="32"/>
      <c r="G53" s="32"/>
      <c r="H53" s="32"/>
      <c r="I53" s="32"/>
      <c r="J53" s="32"/>
      <c r="K53" s="32"/>
    </row>
    <row r="54" spans="1:14" ht="24.95" customHeight="1">
      <c r="A54" s="11">
        <v>37</v>
      </c>
      <c r="B54" s="25" t="s">
        <v>28</v>
      </c>
      <c r="C54" s="14" t="s">
        <v>15</v>
      </c>
      <c r="D54" s="14">
        <v>13</v>
      </c>
      <c r="E54" s="30"/>
      <c r="F54" s="30">
        <f t="shared" si="1"/>
        <v>0</v>
      </c>
      <c r="G54" s="30"/>
      <c r="H54" s="30">
        <f t="shared" si="2"/>
        <v>0</v>
      </c>
      <c r="I54" s="30"/>
      <c r="J54" s="30">
        <f t="shared" si="3"/>
        <v>0</v>
      </c>
      <c r="K54" s="35">
        <f t="shared" si="0"/>
        <v>0</v>
      </c>
    </row>
    <row r="55" spans="1:14" ht="24.95" customHeight="1">
      <c r="A55" s="11">
        <v>38</v>
      </c>
      <c r="B55" s="25" t="s">
        <v>29</v>
      </c>
      <c r="C55" s="14" t="s">
        <v>44</v>
      </c>
      <c r="D55" s="14">
        <v>0.17</v>
      </c>
      <c r="E55" s="30"/>
      <c r="F55" s="30">
        <f t="shared" si="1"/>
        <v>0</v>
      </c>
      <c r="G55" s="30"/>
      <c r="H55" s="30">
        <f t="shared" si="2"/>
        <v>0</v>
      </c>
      <c r="I55" s="30"/>
      <c r="J55" s="30">
        <f t="shared" si="3"/>
        <v>0</v>
      </c>
      <c r="K55" s="35">
        <f t="shared" si="0"/>
        <v>0</v>
      </c>
    </row>
    <row r="56" spans="1:14" ht="24.95" customHeight="1">
      <c r="A56" s="11">
        <v>39</v>
      </c>
      <c r="B56" s="25" t="s">
        <v>30</v>
      </c>
      <c r="C56" s="14" t="s">
        <v>44</v>
      </c>
      <c r="D56" s="14">
        <v>0.31</v>
      </c>
      <c r="E56" s="30"/>
      <c r="F56" s="30">
        <f t="shared" si="1"/>
        <v>0</v>
      </c>
      <c r="G56" s="30"/>
      <c r="H56" s="30">
        <f t="shared" si="2"/>
        <v>0</v>
      </c>
      <c r="I56" s="30"/>
      <c r="J56" s="30">
        <f t="shared" si="3"/>
        <v>0</v>
      </c>
      <c r="K56" s="35">
        <f t="shared" si="0"/>
        <v>0</v>
      </c>
    </row>
    <row r="57" spans="1:14" ht="24.95" customHeight="1">
      <c r="A57" s="11">
        <v>40</v>
      </c>
      <c r="B57" s="25" t="s">
        <v>45</v>
      </c>
      <c r="C57" s="14" t="s">
        <v>23</v>
      </c>
      <c r="D57" s="14">
        <v>7.6</v>
      </c>
      <c r="E57" s="30"/>
      <c r="F57" s="30">
        <f t="shared" si="1"/>
        <v>0</v>
      </c>
      <c r="G57" s="30"/>
      <c r="H57" s="30">
        <f t="shared" si="2"/>
        <v>0</v>
      </c>
      <c r="I57" s="30"/>
      <c r="J57" s="30">
        <f t="shared" si="3"/>
        <v>0</v>
      </c>
      <c r="K57" s="35">
        <f t="shared" si="0"/>
        <v>0</v>
      </c>
    </row>
    <row r="58" spans="1:14" ht="24.95" customHeight="1">
      <c r="A58" s="11">
        <v>41</v>
      </c>
      <c r="B58" s="25" t="s">
        <v>46</v>
      </c>
      <c r="C58" s="14" t="s">
        <v>15</v>
      </c>
      <c r="D58" s="14">
        <v>18.7</v>
      </c>
      <c r="E58" s="30"/>
      <c r="F58" s="30">
        <f t="shared" si="1"/>
        <v>0</v>
      </c>
      <c r="G58" s="30"/>
      <c r="H58" s="30">
        <f t="shared" si="2"/>
        <v>0</v>
      </c>
      <c r="I58" s="30"/>
      <c r="J58" s="30">
        <f t="shared" si="3"/>
        <v>0</v>
      </c>
      <c r="K58" s="35">
        <f t="shared" si="0"/>
        <v>0</v>
      </c>
    </row>
    <row r="59" spans="1:14" ht="24.95" customHeight="1">
      <c r="A59" s="11">
        <v>42</v>
      </c>
      <c r="B59" s="25" t="s">
        <v>47</v>
      </c>
      <c r="C59" s="14" t="s">
        <v>15</v>
      </c>
      <c r="D59" s="14">
        <v>25.4</v>
      </c>
      <c r="E59" s="30"/>
      <c r="F59" s="30">
        <f t="shared" si="1"/>
        <v>0</v>
      </c>
      <c r="G59" s="30"/>
      <c r="H59" s="30">
        <f t="shared" si="2"/>
        <v>0</v>
      </c>
      <c r="I59" s="30"/>
      <c r="J59" s="30">
        <f t="shared" si="3"/>
        <v>0</v>
      </c>
      <c r="K59" s="35">
        <f t="shared" si="0"/>
        <v>0</v>
      </c>
    </row>
    <row r="60" spans="1:14" ht="24.95" customHeight="1">
      <c r="A60" s="11">
        <v>43</v>
      </c>
      <c r="B60" s="25" t="s">
        <v>48</v>
      </c>
      <c r="C60" s="14" t="s">
        <v>15</v>
      </c>
      <c r="D60" s="14">
        <v>16</v>
      </c>
      <c r="E60" s="30"/>
      <c r="F60" s="30">
        <f t="shared" si="1"/>
        <v>0</v>
      </c>
      <c r="G60" s="30"/>
      <c r="H60" s="30">
        <f t="shared" si="2"/>
        <v>0</v>
      </c>
      <c r="I60" s="30"/>
      <c r="J60" s="30">
        <f t="shared" si="3"/>
        <v>0</v>
      </c>
      <c r="K60" s="35">
        <f t="shared" si="0"/>
        <v>0</v>
      </c>
    </row>
    <row r="61" spans="1:14" ht="24.95" customHeight="1">
      <c r="A61" s="11">
        <v>44</v>
      </c>
      <c r="B61" s="25" t="s">
        <v>49</v>
      </c>
      <c r="C61" s="14" t="s">
        <v>15</v>
      </c>
      <c r="D61" s="14">
        <v>9.9</v>
      </c>
      <c r="E61" s="30"/>
      <c r="F61" s="30">
        <f t="shared" si="1"/>
        <v>0</v>
      </c>
      <c r="G61" s="30"/>
      <c r="H61" s="30">
        <f t="shared" si="2"/>
        <v>0</v>
      </c>
      <c r="I61" s="30"/>
      <c r="J61" s="30">
        <f t="shared" si="3"/>
        <v>0</v>
      </c>
      <c r="K61" s="35">
        <f t="shared" si="0"/>
        <v>0</v>
      </c>
    </row>
    <row r="62" spans="1:14" ht="24.95" customHeight="1">
      <c r="A62" s="16"/>
      <c r="B62" s="12"/>
      <c r="C62" s="12"/>
      <c r="D62" s="12"/>
      <c r="E62" s="12"/>
      <c r="F62" s="12"/>
      <c r="G62" s="12"/>
      <c r="H62" s="12"/>
      <c r="I62" s="12"/>
      <c r="J62" s="12"/>
      <c r="K62" s="32"/>
    </row>
    <row r="63" spans="1:14" ht="24.95" customHeight="1">
      <c r="A63" s="10"/>
      <c r="B63" s="27" t="s">
        <v>4</v>
      </c>
      <c r="C63" s="10"/>
      <c r="D63" s="10"/>
      <c r="E63" s="30"/>
      <c r="F63" s="36">
        <f>SUM(F16:F62)</f>
        <v>0</v>
      </c>
      <c r="G63" s="30"/>
      <c r="H63" s="36">
        <f>SUM(H8:H62)</f>
        <v>0</v>
      </c>
      <c r="I63" s="30"/>
      <c r="J63" s="36">
        <f>SUM(J10:J62)</f>
        <v>0</v>
      </c>
      <c r="K63" s="40">
        <f>SUM(K10:K62)</f>
        <v>0</v>
      </c>
      <c r="L63" s="18"/>
      <c r="N63" s="17"/>
    </row>
    <row r="64" spans="1:14" ht="24.95" customHeight="1">
      <c r="A64" s="10"/>
      <c r="B64" s="25" t="s">
        <v>68</v>
      </c>
      <c r="C64" s="19"/>
      <c r="D64" s="10"/>
      <c r="E64" s="30"/>
      <c r="F64" s="30"/>
      <c r="G64" s="30"/>
      <c r="H64" s="30"/>
      <c r="I64" s="30"/>
      <c r="J64" s="30"/>
      <c r="K64" s="30">
        <f>K63*C64</f>
        <v>0</v>
      </c>
      <c r="L64" s="17"/>
    </row>
    <row r="65" spans="1:12" ht="24.95" customHeight="1">
      <c r="A65" s="10"/>
      <c r="B65" s="25" t="s">
        <v>4</v>
      </c>
      <c r="C65" s="10"/>
      <c r="D65" s="10"/>
      <c r="E65" s="30"/>
      <c r="F65" s="30"/>
      <c r="G65" s="30"/>
      <c r="H65" s="30"/>
      <c r="I65" s="30"/>
      <c r="J65" s="30"/>
      <c r="K65" s="36">
        <f>SUM(K63:K64)</f>
        <v>0</v>
      </c>
      <c r="L65" s="17"/>
    </row>
    <row r="66" spans="1:12" ht="24.95" customHeight="1">
      <c r="A66" s="10"/>
      <c r="B66" s="25" t="s">
        <v>32</v>
      </c>
      <c r="C66" s="19"/>
      <c r="D66" s="10"/>
      <c r="E66" s="30"/>
      <c r="F66" s="30"/>
      <c r="G66" s="30"/>
      <c r="H66" s="30"/>
      <c r="I66" s="30"/>
      <c r="J66" s="30"/>
      <c r="K66" s="30">
        <f>K65*C66</f>
        <v>0</v>
      </c>
      <c r="L66" s="17"/>
    </row>
    <row r="67" spans="1:12" ht="24.95" customHeight="1">
      <c r="A67" s="10"/>
      <c r="B67" s="25" t="s">
        <v>4</v>
      </c>
      <c r="C67" s="10"/>
      <c r="D67" s="10"/>
      <c r="E67" s="30"/>
      <c r="F67" s="30"/>
      <c r="G67" s="30"/>
      <c r="H67" s="30"/>
      <c r="I67" s="30"/>
      <c r="J67" s="30"/>
      <c r="K67" s="36">
        <f>SUM(K65:K66)</f>
        <v>0</v>
      </c>
      <c r="L67" s="17"/>
    </row>
    <row r="68" spans="1:12" ht="24.95" customHeight="1">
      <c r="A68" s="10"/>
      <c r="B68" s="25" t="s">
        <v>67</v>
      </c>
      <c r="C68" s="19"/>
      <c r="D68" s="10"/>
      <c r="E68" s="30"/>
      <c r="F68" s="30"/>
      <c r="G68" s="30"/>
      <c r="H68" s="30"/>
      <c r="I68" s="30"/>
      <c r="J68" s="30"/>
      <c r="K68" s="30">
        <f>K67*C68</f>
        <v>0</v>
      </c>
      <c r="L68" s="17"/>
    </row>
    <row r="69" spans="1:12" ht="24.95" customHeight="1">
      <c r="A69" s="10"/>
      <c r="B69" s="25" t="s">
        <v>4</v>
      </c>
      <c r="C69" s="10"/>
      <c r="D69" s="10"/>
      <c r="E69" s="30"/>
      <c r="F69" s="30"/>
      <c r="G69" s="30"/>
      <c r="H69" s="30"/>
      <c r="I69" s="30"/>
      <c r="J69" s="30"/>
      <c r="K69" s="36">
        <f>SUM(K67:K68)</f>
        <v>0</v>
      </c>
      <c r="L69" s="17"/>
    </row>
    <row r="70" spans="1:12" ht="24.95" customHeight="1">
      <c r="A70" s="10"/>
      <c r="B70" s="25" t="s">
        <v>33</v>
      </c>
      <c r="C70" s="19">
        <v>0.18</v>
      </c>
      <c r="D70" s="10"/>
      <c r="E70" s="30"/>
      <c r="F70" s="30"/>
      <c r="G70" s="30"/>
      <c r="H70" s="30"/>
      <c r="I70" s="30"/>
      <c r="J70" s="30"/>
      <c r="K70" s="30">
        <f>K69*C70</f>
        <v>0</v>
      </c>
      <c r="L70" s="17"/>
    </row>
    <row r="71" spans="1:12" ht="24.95" customHeight="1">
      <c r="A71" s="10"/>
      <c r="B71" s="28" t="s">
        <v>4</v>
      </c>
      <c r="C71" s="10"/>
      <c r="D71" s="10"/>
      <c r="E71" s="30"/>
      <c r="F71" s="30"/>
      <c r="G71" s="30"/>
      <c r="H71" s="30"/>
      <c r="I71" s="30"/>
      <c r="J71" s="30"/>
      <c r="K71" s="36">
        <f>SUM(K69:K70)</f>
        <v>0</v>
      </c>
      <c r="L71" s="17"/>
    </row>
    <row r="72" spans="1:12" ht="24.95" customHeight="1"/>
    <row r="73" spans="1:12">
      <c r="B73" s="42"/>
      <c r="C73" s="42"/>
    </row>
    <row r="75" spans="1:12">
      <c r="B75" s="42"/>
      <c r="C75" s="42"/>
    </row>
  </sheetData>
  <mergeCells count="12">
    <mergeCell ref="C3:G3"/>
    <mergeCell ref="D4:F4"/>
    <mergeCell ref="A5:A6"/>
    <mergeCell ref="B5:B6"/>
    <mergeCell ref="D5:D6"/>
    <mergeCell ref="G5:H5"/>
    <mergeCell ref="L10:L14"/>
    <mergeCell ref="B75:C75"/>
    <mergeCell ref="B73:C73"/>
    <mergeCell ref="K5:K6"/>
    <mergeCell ref="E5:F5"/>
    <mergeCell ref="I5:J5"/>
  </mergeCells>
  <phoneticPr fontId="4" type="noConversion"/>
  <printOptions horizontalCentered="1"/>
  <pageMargins left="0.6" right="0.6" top="0.75" bottom="0.75" header="0.3" footer="0.3"/>
  <pageSetup scale="41" orientation="landscape" horizontalDpi="1200" verticalDpi="1200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Tsotne Giorgadze</dc:creator>
  <cp:lastModifiedBy>Giorgi Giorgobiani</cp:lastModifiedBy>
  <cp:lastPrinted>2022-11-18T13:33:39Z</cp:lastPrinted>
  <dcterms:created xsi:type="dcterms:W3CDTF">2022-11-11T08:35:37Z</dcterms:created>
  <dcterms:modified xsi:type="dcterms:W3CDTF">2022-12-05T09:32:06Z</dcterms:modified>
</cp:coreProperties>
</file>